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fes.sharepoint.com/sites/ValER/Documentos compartidos/EJERCICIO 2025/04.CUENTAS_2025/01.CONTRATACIÓN/001.DATOS ESTADÍSTICOS/"/>
    </mc:Choice>
  </mc:AlternateContent>
  <xr:revisionPtr revIDLastSave="36" documentId="8_{18433B1A-6F57-43A5-8DE5-27E84227D4C5}" xr6:coauthVersionLast="47" xr6:coauthVersionMax="47" xr10:uidLastSave="{80850D6D-8107-40DA-A5A8-13D070967883}"/>
  <bookViews>
    <workbookView xWindow="-120" yWindow="-120" windowWidth="29040" windowHeight="15720" xr2:uid="{00000000-000D-0000-FFFF-FFFF00000000}"/>
  </bookViews>
  <sheets>
    <sheet name="Datos Estadísticos" sheetId="2" r:id="rId1"/>
    <sheet name="Contratos" sheetId="1" r:id="rId2"/>
  </sheets>
  <definedNames>
    <definedName name="_xlnm._FilterDatabase" localSheetId="1" hidden="1">Contratos!$A$10:$R$35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  <c r="E14" i="2"/>
  <c r="E15" i="2"/>
  <c r="E16" i="2"/>
  <c r="C13" i="2"/>
  <c r="C14" i="2"/>
  <c r="C15" i="2"/>
  <c r="C16" i="2"/>
  <c r="D17" i="2" l="1"/>
  <c r="B17" i="2"/>
  <c r="C12" i="2" l="1"/>
  <c r="E12" i="2"/>
  <c r="C17" i="2" l="1"/>
  <c r="E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tc={F5977D46-AEDC-4DA0-BD00-4925019A2906}</author>
  </authors>
  <commentList>
    <comment ref="D22" authorId="0" shapeId="0" xr:uid="{F5977D46-AEDC-4DA0-BD00-4925019A290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estimado en función del número de nóminas del primer año. 
Adjudicación (mensual):
Cuenta de cotización: 40 € + IVA
Precio por nómina: 7.95 € + IVA</t>
      </text>
    </comment>
  </commentList>
</comments>
</file>

<file path=xl/sharedStrings.xml><?xml version="1.0" encoding="utf-8"?>
<sst xmlns="http://schemas.openxmlformats.org/spreadsheetml/2006/main" count="352" uniqueCount="114">
  <si>
    <t>nº expte.</t>
  </si>
  <si>
    <t>Tipo de contrato</t>
  </si>
  <si>
    <t xml:space="preserve">Fecha Adjudicación </t>
  </si>
  <si>
    <t>Duración</t>
  </si>
  <si>
    <t>Importe adjudicación (sin IVA)</t>
  </si>
  <si>
    <t>Entidad adjudicataria</t>
  </si>
  <si>
    <t xml:space="preserve">Objeto </t>
  </si>
  <si>
    <t>Procedimiento</t>
  </si>
  <si>
    <t>Contrato menor</t>
  </si>
  <si>
    <t>1 año</t>
  </si>
  <si>
    <t>Instrumento publicitario</t>
  </si>
  <si>
    <t>Nº de licitadores</t>
  </si>
  <si>
    <t>1</t>
  </si>
  <si>
    <t>Modificaciones</t>
  </si>
  <si>
    <t>Desestimientos</t>
  </si>
  <si>
    <t>Renuncias</t>
  </si>
  <si>
    <t>Desierto</t>
  </si>
  <si>
    <t>No</t>
  </si>
  <si>
    <t>Revisión de precios</t>
  </si>
  <si>
    <t>Cesión de contrato</t>
  </si>
  <si>
    <t>Subcontratista</t>
  </si>
  <si>
    <t>Asociación Española de Fundaciones</t>
  </si>
  <si>
    <t>Prosibilidad prórrogas</t>
  </si>
  <si>
    <t>NO</t>
  </si>
  <si>
    <t>Datos Estadísticos - Contratación</t>
  </si>
  <si>
    <t>Número de 
contratos</t>
  </si>
  <si>
    <t>Importe adjudicación 
(sin IVA)</t>
  </si>
  <si>
    <t>TOTAL</t>
  </si>
  <si>
    <t>Contrato basado en Acuerdo Marco</t>
  </si>
  <si>
    <t>Cuota inscripción</t>
  </si>
  <si>
    <t>SISTEMATICAINFO, S.L.U.</t>
  </si>
  <si>
    <t>Invitación a presentar oferta</t>
  </si>
  <si>
    <t>N/A</t>
  </si>
  <si>
    <t>ANUAL</t>
  </si>
  <si>
    <t>CAJA DE SEGUROS REUNIDOS, Compañía de Seguros y Reaseguros, S.A - CASER -</t>
  </si>
  <si>
    <t>Fundación Universidad-Empresa, ADEIT</t>
  </si>
  <si>
    <t xml:space="preserve">Servicio de póliza de seguros multiriesgo para la Sede de la Fundación ValER: Local 9 - Planta 1, 
Local 4 - Planta Semisótano, 
Local 10 - Planta 2 
Trastero </t>
  </si>
  <si>
    <t>SUMINISTRO</t>
  </si>
  <si>
    <t>SERVICIOS</t>
  </si>
  <si>
    <t>Contrato Menor</t>
  </si>
  <si>
    <t>1 mes</t>
  </si>
  <si>
    <t>5 años</t>
  </si>
  <si>
    <t>Plataforma de contratos del Sector Público</t>
  </si>
  <si>
    <t>4</t>
  </si>
  <si>
    <t>Ejercicio: 2025</t>
  </si>
  <si>
    <t>LISTADO CONTRATOS 2025</t>
  </si>
  <si>
    <t>CEXCLU/2025/FIE00/0001</t>
  </si>
  <si>
    <t>CMENOR/2025/FIE00/0001</t>
  </si>
  <si>
    <t>Actualización y renovación de los servicios de seguridad del sistema informático de la Fundación.Licencias anuales copias de seguridad, almacenamiento y antivirus</t>
  </si>
  <si>
    <t>CMENOR/2025/FIE00/0002</t>
  </si>
  <si>
    <r>
      <t>T.P. INSTALACIONES S.L.</t>
    </r>
    <r>
      <rPr>
        <b/>
        <sz val="9"/>
        <color rgb="FF000000"/>
        <rFont val="Silka"/>
        <family val="3"/>
      </rPr>
      <t xml:space="preserve"> </t>
    </r>
  </si>
  <si>
    <t>Mantenimiento de los Sistemas de Protección Contra Incendios  instalaciones ValER</t>
  </si>
  <si>
    <t>AMARCO/2025/FIE00/0001/BAS</t>
  </si>
  <si>
    <t>VIAJES TRANSVIA TOURS, S.L.</t>
  </si>
  <si>
    <t>Servicio Agencia de viajes</t>
  </si>
  <si>
    <t>CMENOR/2025/FIE00/0003</t>
  </si>
  <si>
    <t>Academic Media Group International AB</t>
  </si>
  <si>
    <t>Difusión convocatoria ValER</t>
  </si>
  <si>
    <t>CMENOR/2025/FIE00/0004</t>
  </si>
  <si>
    <t>AMARCO/2025/FIE00/0002/BAS/L02</t>
  </si>
  <si>
    <t>TELEFÓNICA DE ESPAÑA, SAU</t>
  </si>
  <si>
    <t>Conectividad internet para sede ValER</t>
  </si>
  <si>
    <t>AMARCO/2025/FIE00/0003/BAS/L03</t>
  </si>
  <si>
    <t>TELEFÓNICA DE ESPAÑA S.A.U.Y TELEFONICA MOVILES ESPAÑA S.A.U.</t>
  </si>
  <si>
    <t>Servicios de voz fija y comunicaciones móviles</t>
  </si>
  <si>
    <t>CEXCLU/2025/FIE00/0002</t>
  </si>
  <si>
    <t xml:space="preserve">Inscripcióndel personal de la Fundación al curso “INTELIGENCIA ARTIFICIAL EN EL SECTOR PÚBLICO: PROBLEMAS Y SOLUCIONES A TRAVÉS DE CASOS DE USO”  </t>
  </si>
  <si>
    <t xml:space="preserve">2 años </t>
  </si>
  <si>
    <t>2 DIAS</t>
  </si>
  <si>
    <t>Basado en AM</t>
  </si>
  <si>
    <t>CMENOR/2025/FIE00/006</t>
  </si>
  <si>
    <t>Momentum 360 (JOSE LUIS ESPINOS RODRIGUEZ)</t>
  </si>
  <si>
    <t>Servicio de soporte y mantenimiento técnico de la Página Web de la Fundación de  la CV de Investigación de Exlencia</t>
  </si>
  <si>
    <t>CEXCLU/2025/FIE00/0003</t>
  </si>
  <si>
    <t xml:space="preserve">Inscripción “IV CONGRESO CONTRATACIÓN PÚBLICA VALENCIA”  </t>
  </si>
  <si>
    <t>CMAYOR/2025/FIE00/001/L01</t>
  </si>
  <si>
    <t>ESTUDIO JURÍDICO 4, S.L</t>
  </si>
  <si>
    <t>Gestión laboral</t>
  </si>
  <si>
    <t>CMAYOR/2025/FIE00/001/L02</t>
  </si>
  <si>
    <t>JOSE IGNACIO MARQUÉS ANDRÉS
Economista. Colegiado 5189</t>
  </si>
  <si>
    <t>Gestión fiscal y asesoramiento contable</t>
  </si>
  <si>
    <t>CMENOR/2025/FIE00/007</t>
  </si>
  <si>
    <t>Sage Spain, S.L.</t>
  </si>
  <si>
    <t>Actualización y licencia SASGE 50</t>
  </si>
  <si>
    <t>Contrato Abierto Simplificado</t>
  </si>
  <si>
    <t>Negociado sin publicidad</t>
  </si>
  <si>
    <t>CPRORR/2025/FIE00/0001</t>
  </si>
  <si>
    <t>SISTEMATICAINFO S.L.U.</t>
  </si>
  <si>
    <t xml:space="preserve">Servicio de mantenimiento de los sistemas informáticos de VaIER </t>
  </si>
  <si>
    <t>SDA000/2025/FIE00/0001/CES/L04</t>
  </si>
  <si>
    <t>Formación Informática Desarrollo y Comunicaciones, S.L.</t>
  </si>
  <si>
    <t>Suministro de doce Licencias de MICROSOFT 365</t>
  </si>
  <si>
    <t>CMENOR/2025/FIE00/0008</t>
  </si>
  <si>
    <t>AUTOALCAS, S.L.</t>
  </si>
  <si>
    <t>Transfers evaluadores asistentes a la reunión de evaluación y consenso Convocatoria Investigador Distinguido ValER 2025.</t>
  </si>
  <si>
    <t>CMENOR/2025/FIE00/0009</t>
  </si>
  <si>
    <t>INVERSIONES PUBLICITARIAS DEL MEDITERRANEO S.L.</t>
  </si>
  <si>
    <t>Diseño e impresión de material corporativo para la reunión de evaluación y consenso Convocatoria Investigador Distinguido ValER 2025 de la Fundación de la CV de Investigación de Excelencia</t>
  </si>
  <si>
    <t>CMENOR/2025/FIE00/0010</t>
  </si>
  <si>
    <t>NEBURYCARS VTC NORTE S.L.</t>
  </si>
  <si>
    <t>Desplazamiento (transfer) Santander- Aeropuerto de Bilbao (ida y vuelta) de Francisco Matorras (evaluador convocatoria ValER) asistencia a la reunión de evaluación y consenso de la Convocatoria  investigador distinguido en la C.Valenciana,  días 24 y 25 de junio en Castelló de la Plana</t>
  </si>
  <si>
    <t>CMENOR/2025/FIE00/0011</t>
  </si>
  <si>
    <t>INSTALACIONES TURISTICAS COSTERAS, S.A.</t>
  </si>
  <si>
    <t xml:space="preserve">Gastos manutención de los asistentes a la reunión de evaluación y consenso de la Convocatoria ValER2025 de plazas permanentes de investigador distinguido en la C.Valenciana, de los días 24 y 25 de junio en el Hotel Intelier Rosa de Castelló de la Plana.  </t>
  </si>
  <si>
    <t>SERVICIO</t>
  </si>
  <si>
    <t>1 MES</t>
  </si>
  <si>
    <t>4 DIAS</t>
  </si>
  <si>
    <t xml:space="preserve">ANUAL </t>
  </si>
  <si>
    <t>Fecha Actualización: 31/07/2025</t>
  </si>
  <si>
    <t>3</t>
  </si>
  <si>
    <t>5</t>
  </si>
  <si>
    <t>Sistema Dinámico de Adquisición</t>
  </si>
  <si>
    <t>% Número
Contratos</t>
  </si>
  <si>
    <t>% Importe 
adjudicación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</si>
</sst>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Silka"/>
      <family val="3"/>
    </font>
    <font>
      <sz val="9"/>
      <name val="Silka"/>
      <family val="3"/>
    </font>
    <font>
      <b/>
      <sz val="9"/>
      <color rgb="FFFF0000"/>
      <name val="Arial"/>
      <family val="2"/>
    </font>
    <font>
      <sz val="8"/>
      <color rgb="FF000000"/>
      <name val="Silka"/>
      <family val="3"/>
    </font>
    <font>
      <b/>
      <sz val="8"/>
      <name val="Silka"/>
      <family val="3"/>
    </font>
    <font>
      <sz val="8"/>
      <name val="Silka"/>
      <family val="3"/>
    </font>
    <font>
      <sz val="9"/>
      <color rgb="FF000000"/>
      <name val="Silka"/>
      <family val="3"/>
    </font>
    <font>
      <b/>
      <sz val="9"/>
      <color rgb="FF000000"/>
      <name val="Silka"/>
      <family val="3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6" fillId="0" borderId="0" xfId="2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9" fontId="5" fillId="2" borderId="3" xfId="0" applyNumberFormat="1" applyFont="1" applyFill="1" applyBorder="1" applyAlignment="1">
      <alignment horizontal="center"/>
    </xf>
    <xf numFmtId="44" fontId="5" fillId="2" borderId="3" xfId="1" applyFont="1" applyFill="1" applyBorder="1" applyAlignment="1">
      <alignment horizontal="center"/>
    </xf>
    <xf numFmtId="9" fontId="5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44" fontId="8" fillId="0" borderId="6" xfId="1" applyFont="1" applyBorder="1" applyAlignment="1">
      <alignment horizontal="center" vertical="center" wrapText="1"/>
    </xf>
    <xf numFmtId="44" fontId="10" fillId="0" borderId="1" xfId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14" fontId="8" fillId="3" borderId="1" xfId="0" applyNumberFormat="1" applyFont="1" applyFill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ValER</a:t>
            </a:r>
            <a:r>
              <a:rPr lang="en-US" b="1" baseline="0"/>
              <a:t> </a:t>
            </a:r>
            <a:r>
              <a:rPr lang="en-US" b="1"/>
              <a:t>- % Número</a:t>
            </a:r>
            <a:r>
              <a:rPr lang="en-US" b="1" baseline="0"/>
              <a:t> </a:t>
            </a:r>
            <a:r>
              <a:rPr lang="en-US" b="1"/>
              <a:t>Contratos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Actualización:</a:t>
            </a:r>
            <a:r>
              <a:rPr lang="en-US" sz="1100" b="1" baseline="0"/>
              <a:t> 31/07/2025</a:t>
            </a:r>
            <a:endParaRPr lang="en-U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'Datos Estadísticos'!$C$11</c:f>
              <c:strCache>
                <c:ptCount val="1"/>
                <c:pt idx="0">
                  <c:v>% Número
Contratos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804-46AE-9A87-6A6D3172A0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04-46AE-9A87-6A6D3172A0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04-46AE-9A87-6A6D3172A050}"/>
              </c:ext>
            </c:extLst>
          </c:dPt>
          <c:dLbls>
            <c:dLbl>
              <c:idx val="0"/>
              <c:layout>
                <c:manualLayout>
                  <c:x val="-3.765226364397526E-2"/>
                  <c:y val="9.06148867313915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4-46AE-9A87-6A6D3172A050}"/>
                </c:ext>
              </c:extLst>
            </c:dLbl>
            <c:dLbl>
              <c:idx val="1"/>
              <c:layout>
                <c:manualLayout>
                  <c:x val="-8.8593561515235911E-2"/>
                  <c:y val="7.76699029126213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4-46AE-9A87-6A6D3172A050}"/>
                </c:ext>
              </c:extLst>
            </c:dLbl>
            <c:dLbl>
              <c:idx val="2"/>
              <c:layout>
                <c:manualLayout>
                  <c:x val="-7.9734205363712327E-2"/>
                  <c:y val="-0.1165048543689321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4-46AE-9A87-6A6D3172A050}"/>
                </c:ext>
              </c:extLst>
            </c:dLbl>
            <c:dLbl>
              <c:idx val="3"/>
              <c:layout>
                <c:manualLayout>
                  <c:x val="0.11960130804556848"/>
                  <c:y val="-3.8834951456310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EA-AF24-FA0B07273D6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Estadísticos'!$A$12:$A$16</c:f>
              <c:strCache>
                <c:ptCount val="5"/>
                <c:pt idx="0">
                  <c:v>Contrato basado en Acuerdo Marco</c:v>
                </c:pt>
                <c:pt idx="1">
                  <c:v>Contrato Abierto Simplificado</c:v>
                </c:pt>
                <c:pt idx="2">
                  <c:v>Contrato menor</c:v>
                </c:pt>
                <c:pt idx="3">
                  <c:v>Negociado sin publicidad</c:v>
                </c:pt>
                <c:pt idx="4">
                  <c:v>Sistema Dinámico de Adquisición</c:v>
                </c:pt>
              </c:strCache>
            </c:strRef>
          </c:cat>
          <c:val>
            <c:numRef>
              <c:f>'Datos Estadísticos'!$C$12:$C$16</c:f>
              <c:numCache>
                <c:formatCode>0.0%</c:formatCode>
                <c:ptCount val="5"/>
                <c:pt idx="0">
                  <c:v>0.15</c:v>
                </c:pt>
                <c:pt idx="1">
                  <c:v>0.1</c:v>
                </c:pt>
                <c:pt idx="2">
                  <c:v>0.65</c:v>
                </c:pt>
                <c:pt idx="3">
                  <c:v>0.05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04-46AE-9A87-6A6D3172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613824502084131"/>
          <c:y val="0.75731043328321823"/>
          <c:w val="0.49049598617103329"/>
          <c:h val="0.2135946113531925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ValER - % Importe Adjudicación </a:t>
            </a:r>
          </a:p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Actualización:</a:t>
            </a:r>
            <a:r>
              <a:rPr lang="en-US" sz="1100" b="1" baseline="0"/>
              <a:t> 31/07/2025</a:t>
            </a:r>
            <a:endParaRPr lang="en-US" sz="1100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'Datos Estadísticos'!$E$11</c:f>
              <c:strCache>
                <c:ptCount val="1"/>
                <c:pt idx="0">
                  <c:v>% Importe 
adjudicación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539-4505-B55D-DD11B06427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39-4505-B55D-DD11B06427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39-4505-B55D-DD11B06427D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Estadísticos'!$A$12:$A$16</c:f>
              <c:strCache>
                <c:ptCount val="5"/>
                <c:pt idx="0">
                  <c:v>Contrato basado en Acuerdo Marco</c:v>
                </c:pt>
                <c:pt idx="1">
                  <c:v>Contrato Abierto Simplificado</c:v>
                </c:pt>
                <c:pt idx="2">
                  <c:v>Contrato menor</c:v>
                </c:pt>
                <c:pt idx="3">
                  <c:v>Negociado sin publicidad</c:v>
                </c:pt>
                <c:pt idx="4">
                  <c:v>Sistema Dinámico de Adquisición</c:v>
                </c:pt>
              </c:strCache>
            </c:strRef>
          </c:cat>
          <c:val>
            <c:numRef>
              <c:f>'Datos Estadísticos'!$E$12:$E$16</c:f>
              <c:numCache>
                <c:formatCode>0.0%</c:formatCode>
                <c:ptCount val="5"/>
                <c:pt idx="0">
                  <c:v>0.64165125177288684</c:v>
                </c:pt>
                <c:pt idx="1">
                  <c:v>3.7789107550723011E-2</c:v>
                </c:pt>
                <c:pt idx="2">
                  <c:v>0.2509505735175605</c:v>
                </c:pt>
                <c:pt idx="3">
                  <c:v>6.0128524721592413E-2</c:v>
                </c:pt>
                <c:pt idx="4">
                  <c:v>9.4805424372373728E-3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39-4505-B55D-DD11B0642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55317041964069"/>
          <c:y val="0.75780101442303638"/>
          <c:w val="0.49440984317694847"/>
          <c:h val="0.2165082580111569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17</xdr:row>
      <xdr:rowOff>104775</xdr:rowOff>
    </xdr:from>
    <xdr:to>
      <xdr:col>4</xdr:col>
      <xdr:colOff>628650</xdr:colOff>
      <xdr:row>35</xdr:row>
      <xdr:rowOff>133350</xdr:rowOff>
    </xdr:to>
    <xdr:graphicFrame macro="">
      <xdr:nvGraphicFramePr>
        <xdr:cNvPr id="1031" name="Gráfico 3">
          <a:extLst>
            <a:ext uri="{FF2B5EF4-FFF2-40B4-BE49-F238E27FC236}">
              <a16:creationId xmlns:a16="http://schemas.microsoft.com/office/drawing/2014/main" id="{341F1F27-52B3-2277-689D-445E605FB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723899</xdr:colOff>
      <xdr:row>17</xdr:row>
      <xdr:rowOff>95250</xdr:rowOff>
    </xdr:from>
    <xdr:to>
      <xdr:col>8</xdr:col>
      <xdr:colOff>1609724</xdr:colOff>
      <xdr:row>35</xdr:row>
      <xdr:rowOff>142875</xdr:rowOff>
    </xdr:to>
    <xdr:graphicFrame macro="">
      <xdr:nvGraphicFramePr>
        <xdr:cNvPr id="1032" name="Gráfico 4">
          <a:extLst>
            <a:ext uri="{FF2B5EF4-FFF2-40B4-BE49-F238E27FC236}">
              <a16:creationId xmlns:a16="http://schemas.microsoft.com/office/drawing/2014/main" id="{51F63532-0D78-E61E-C914-515939F5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139700</xdr:colOff>
      <xdr:row>0</xdr:row>
      <xdr:rowOff>88900</xdr:rowOff>
    </xdr:from>
    <xdr:to>
      <xdr:col>0</xdr:col>
      <xdr:colOff>1803400</xdr:colOff>
      <xdr:row>5</xdr:row>
      <xdr:rowOff>122454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590946-9773-76BD-64B2-D09D716DC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88900"/>
          <a:ext cx="1663700" cy="827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1835802</xdr:colOff>
      <xdr:row>5</xdr:row>
      <xdr:rowOff>105481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CAC04F-36DB-F743-8049-23454A04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76200"/>
          <a:ext cx="1664352" cy="82303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ónica Vázquez" id="{1C58EB09-3683-4DAE-B2F9-AB56B470F7A8}" userId="S::vazquez.monica@valer-f.es::a1c6ea57-aa19-41e7-9d60-23337e4e437c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2" dT="2025-06-19T14:57:33.20" personId="{1C58EB09-3683-4DAE-B2F9-AB56B470F7A8}" id="{F5977D46-AEDC-4DA0-BD00-4925019A2906}">
    <text>Valor estimado en función del número de nóminas del primer año. 
Adjudicación (mensual):
Cuenta de cotización: 40 € + IVA
Precio por nómina: 7.95 € + IVA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E19"/>
  <sheetViews>
    <sheetView showGridLines="0" tabSelected="1" workbookViewId="0">
      <selection activeCell="H9" sqref="H9"/>
    </sheetView>
  </sheetViews>
  <sheetFormatPr baseColWidth="10" defaultRowHeight="12.75" x14ac:dyDescent="0.2"/>
  <cols>
    <col min="1" max="1" width="49.5703125" customWidth="1"/>
    <col min="2" max="2" width="10.140625" bestFit="1" customWidth="1"/>
    <col min="3" max="3" width="11.42578125" bestFit="1" customWidth="1"/>
    <col min="4" max="4" width="16.42578125" customWidth="1"/>
    <col min="5" max="5" width="15.85546875" customWidth="1"/>
    <col min="7" max="7" width="23.85546875" bestFit="1" customWidth="1"/>
    <col min="8" max="8" width="21.140625" bestFit="1" customWidth="1"/>
    <col min="9" max="9" width="32.7109375" bestFit="1" customWidth="1"/>
  </cols>
  <sheetData>
    <row r="7" spans="1:5" x14ac:dyDescent="0.2">
      <c r="A7" s="2" t="s">
        <v>24</v>
      </c>
      <c r="B7" s="3"/>
      <c r="C7" s="3"/>
      <c r="D7" s="3"/>
      <c r="E7" s="3"/>
    </row>
    <row r="8" spans="1:5" x14ac:dyDescent="0.2">
      <c r="A8" s="2" t="s">
        <v>44</v>
      </c>
      <c r="B8" s="3"/>
      <c r="C8" s="3"/>
      <c r="D8" s="3"/>
      <c r="E8" s="3"/>
    </row>
    <row r="9" spans="1:5" x14ac:dyDescent="0.2">
      <c r="A9" s="2" t="s">
        <v>108</v>
      </c>
      <c r="B9" s="3"/>
      <c r="C9" s="3"/>
      <c r="D9" s="3"/>
      <c r="E9" s="3"/>
    </row>
    <row r="10" spans="1:5" ht="13.5" thickBot="1" x14ac:dyDescent="0.25">
      <c r="A10" s="3"/>
      <c r="B10" s="3"/>
      <c r="C10" s="3"/>
      <c r="D10" s="3"/>
      <c r="E10" s="3"/>
    </row>
    <row r="11" spans="1:5" ht="36.75" thickBot="1" x14ac:dyDescent="0.25">
      <c r="A11" s="4" t="s">
        <v>7</v>
      </c>
      <c r="B11" s="5" t="s">
        <v>25</v>
      </c>
      <c r="C11" s="5" t="s">
        <v>112</v>
      </c>
      <c r="D11" s="5" t="s">
        <v>26</v>
      </c>
      <c r="E11" s="6" t="s">
        <v>113</v>
      </c>
    </row>
    <row r="12" spans="1:5" x14ac:dyDescent="0.2">
      <c r="A12" s="3" t="s">
        <v>28</v>
      </c>
      <c r="B12" s="7">
        <v>3</v>
      </c>
      <c r="C12" s="8">
        <f>B12/$B$17</f>
        <v>0.15</v>
      </c>
      <c r="D12" s="9">
        <v>46100.14</v>
      </c>
      <c r="E12" s="8">
        <f>D12/$D$17</f>
        <v>0.64165125177288684</v>
      </c>
    </row>
    <row r="13" spans="1:5" x14ac:dyDescent="0.2">
      <c r="A13" s="3" t="s">
        <v>84</v>
      </c>
      <c r="B13" s="7">
        <v>2</v>
      </c>
      <c r="C13" s="8">
        <f t="shared" ref="C13:C16" si="0">B13/$B$17</f>
        <v>0.1</v>
      </c>
      <c r="D13" s="9">
        <v>2715</v>
      </c>
      <c r="E13" s="8">
        <f t="shared" ref="E13:E16" si="1">D13/$D$17</f>
        <v>3.7789107550723011E-2</v>
      </c>
    </row>
    <row r="14" spans="1:5" x14ac:dyDescent="0.2">
      <c r="A14" s="3" t="s">
        <v>8</v>
      </c>
      <c r="B14" s="7">
        <v>13</v>
      </c>
      <c r="C14" s="8">
        <f t="shared" si="0"/>
        <v>0.65</v>
      </c>
      <c r="D14" s="9">
        <v>18029.82</v>
      </c>
      <c r="E14" s="8">
        <f t="shared" si="1"/>
        <v>0.2509505735175605</v>
      </c>
    </row>
    <row r="15" spans="1:5" x14ac:dyDescent="0.2">
      <c r="A15" s="3" t="s">
        <v>85</v>
      </c>
      <c r="B15" s="7">
        <v>1</v>
      </c>
      <c r="C15" s="8">
        <f t="shared" si="0"/>
        <v>0.05</v>
      </c>
      <c r="D15" s="9">
        <v>4320</v>
      </c>
      <c r="E15" s="8">
        <f t="shared" si="1"/>
        <v>6.0128524721592413E-2</v>
      </c>
    </row>
    <row r="16" spans="1:5" ht="13.5" thickBot="1" x14ac:dyDescent="0.25">
      <c r="A16" s="3" t="s">
        <v>111</v>
      </c>
      <c r="B16" s="7">
        <v>1</v>
      </c>
      <c r="C16" s="8">
        <f t="shared" si="0"/>
        <v>0.05</v>
      </c>
      <c r="D16" s="9">
        <v>681.14</v>
      </c>
      <c r="E16" s="8">
        <f t="shared" si="1"/>
        <v>9.4805424372373728E-3</v>
      </c>
    </row>
    <row r="17" spans="1:5" ht="13.5" thickBot="1" x14ac:dyDescent="0.25">
      <c r="A17" s="10" t="s">
        <v>27</v>
      </c>
      <c r="B17" s="11">
        <f>SUM(B12:B16)</f>
        <v>20</v>
      </c>
      <c r="C17" s="12">
        <f>SUM(C12:C16)</f>
        <v>1</v>
      </c>
      <c r="D17" s="13">
        <f>SUM(D12:D16)</f>
        <v>71846.099999999991</v>
      </c>
      <c r="E17" s="14">
        <f>SUM(E12:E16)</f>
        <v>1</v>
      </c>
    </row>
    <row r="18" spans="1:5" x14ac:dyDescent="0.2">
      <c r="A18" s="3"/>
      <c r="B18" s="3"/>
      <c r="C18" s="3"/>
      <c r="D18" s="3"/>
      <c r="E18" s="3"/>
    </row>
    <row r="19" spans="1:5" x14ac:dyDescent="0.2">
      <c r="A19" s="3"/>
      <c r="B19" s="3"/>
      <c r="C19" s="3"/>
      <c r="D19" s="3"/>
      <c r="E19" s="3"/>
    </row>
  </sheetData>
  <pageMargins left="0.25" right="0.25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35"/>
  <sheetViews>
    <sheetView showGridLines="0" topLeftCell="A7" workbookViewId="0">
      <selection activeCell="D30" sqref="D11:D30"/>
    </sheetView>
  </sheetViews>
  <sheetFormatPr baseColWidth="10" defaultColWidth="14.5703125" defaultRowHeight="12" x14ac:dyDescent="0.2"/>
  <cols>
    <col min="1" max="1" width="28" style="16" customWidth="1"/>
    <col min="2" max="2" width="26.28515625" style="15" customWidth="1"/>
    <col min="3" max="3" width="27.7109375" style="15" customWidth="1"/>
    <col min="4" max="4" width="13.140625" style="15" customWidth="1"/>
    <col min="5" max="5" width="10.140625" style="45" customWidth="1"/>
    <col min="6" max="6" width="23.5703125" style="15" customWidth="1"/>
    <col min="7" max="7" width="9.5703125" style="15" customWidth="1"/>
    <col min="8" max="8" width="11.5703125" style="15" customWidth="1"/>
    <col min="9" max="9" width="18.5703125" style="15" customWidth="1"/>
    <col min="10" max="10" width="9.5703125" style="18" customWidth="1"/>
    <col min="11" max="11" width="11.5703125" style="15" customWidth="1"/>
    <col min="12" max="12" width="14.7109375" style="15" customWidth="1"/>
    <col min="13" max="13" width="14.85546875" style="15" customWidth="1"/>
    <col min="14" max="14" width="9.28515625" style="15" bestFit="1" customWidth="1"/>
    <col min="15" max="15" width="7.85546875" style="15" bestFit="1" customWidth="1"/>
    <col min="16" max="16" width="10" style="15" bestFit="1" customWidth="1"/>
    <col min="17" max="17" width="9" style="15" bestFit="1" customWidth="1"/>
    <col min="18" max="18" width="14.42578125" style="15" customWidth="1"/>
    <col min="19" max="20" width="14.5703125" style="1"/>
    <col min="21" max="21" width="46.140625" style="1" bestFit="1" customWidth="1"/>
    <col min="22" max="22" width="19.140625" style="1" bestFit="1" customWidth="1"/>
    <col min="23" max="23" width="37.7109375" style="1" bestFit="1" customWidth="1"/>
    <col min="24" max="16384" width="14.5703125" style="1"/>
  </cols>
  <sheetData>
    <row r="1" spans="1:254" customFormat="1" ht="12.75" x14ac:dyDescent="0.2"/>
    <row r="2" spans="1:254" customFormat="1" ht="12.75" x14ac:dyDescent="0.2"/>
    <row r="3" spans="1:254" customFormat="1" ht="12.75" x14ac:dyDescent="0.2"/>
    <row r="4" spans="1:254" customFormat="1" ht="12.75" x14ac:dyDescent="0.2"/>
    <row r="5" spans="1:254" customFormat="1" ht="12.75" x14ac:dyDescent="0.2"/>
    <row r="6" spans="1:254" customFormat="1" ht="12.75" x14ac:dyDescent="0.2"/>
    <row r="7" spans="1:254" customFormat="1" ht="12.75" x14ac:dyDescent="0.2">
      <c r="A7" s="2" t="s">
        <v>44</v>
      </c>
      <c r="B7" s="3"/>
      <c r="C7" s="3"/>
      <c r="D7" s="3"/>
      <c r="E7" s="3"/>
    </row>
    <row r="8" spans="1:254" customFormat="1" ht="12.75" x14ac:dyDescent="0.2">
      <c r="A8" s="2" t="s">
        <v>108</v>
      </c>
      <c r="B8" s="3"/>
      <c r="C8" s="3"/>
      <c r="D8" s="3"/>
      <c r="E8" s="3"/>
    </row>
    <row r="9" spans="1:254" s="17" customFormat="1" ht="23.25" x14ac:dyDescent="0.2">
      <c r="A9" s="66" t="s">
        <v>45</v>
      </c>
      <c r="B9" s="67"/>
      <c r="C9" s="67"/>
      <c r="D9" s="67"/>
      <c r="E9" s="67"/>
      <c r="F9" s="67"/>
      <c r="G9" s="67"/>
      <c r="H9" s="67"/>
      <c r="I9" s="67"/>
      <c r="J9" s="67"/>
      <c r="K9" s="68"/>
      <c r="L9" s="58"/>
      <c r="M9" s="58"/>
      <c r="N9" s="58"/>
      <c r="O9" s="58"/>
      <c r="P9" s="58"/>
      <c r="Q9" s="58"/>
      <c r="R9" s="58"/>
    </row>
    <row r="10" spans="1:254" s="17" customFormat="1" ht="33.75" x14ac:dyDescent="0.2">
      <c r="A10" s="24" t="s">
        <v>0</v>
      </c>
      <c r="B10" s="25" t="s">
        <v>5</v>
      </c>
      <c r="C10" s="26" t="s">
        <v>6</v>
      </c>
      <c r="D10" s="27" t="s">
        <v>4</v>
      </c>
      <c r="E10" s="27" t="s">
        <v>1</v>
      </c>
      <c r="F10" s="27" t="s">
        <v>7</v>
      </c>
      <c r="G10" s="27" t="s">
        <v>3</v>
      </c>
      <c r="H10" s="27" t="s">
        <v>22</v>
      </c>
      <c r="I10" s="27" t="s">
        <v>10</v>
      </c>
      <c r="J10" s="27" t="s">
        <v>11</v>
      </c>
      <c r="K10" s="27" t="s">
        <v>2</v>
      </c>
      <c r="L10" s="27" t="s">
        <v>13</v>
      </c>
      <c r="M10" s="27" t="s">
        <v>14</v>
      </c>
      <c r="N10" s="27" t="s">
        <v>15</v>
      </c>
      <c r="O10" s="27" t="s">
        <v>16</v>
      </c>
      <c r="P10" s="27" t="s">
        <v>18</v>
      </c>
      <c r="Q10" s="27" t="s">
        <v>19</v>
      </c>
      <c r="R10" s="27" t="s">
        <v>20</v>
      </c>
      <c r="U10"/>
      <c r="V10"/>
      <c r="W10"/>
      <c r="X10"/>
    </row>
    <row r="11" spans="1:254" s="17" customFormat="1" ht="22.5" x14ac:dyDescent="0.2">
      <c r="A11" s="23" t="s">
        <v>46</v>
      </c>
      <c r="B11" s="23" t="s">
        <v>21</v>
      </c>
      <c r="C11" s="23" t="s">
        <v>29</v>
      </c>
      <c r="D11" s="39">
        <v>900</v>
      </c>
      <c r="E11" s="23" t="s">
        <v>38</v>
      </c>
      <c r="F11" s="23" t="s">
        <v>8</v>
      </c>
      <c r="G11" s="43" t="s">
        <v>9</v>
      </c>
      <c r="H11" s="43" t="s">
        <v>33</v>
      </c>
      <c r="I11" s="28" t="s">
        <v>32</v>
      </c>
      <c r="J11" s="32" t="s">
        <v>32</v>
      </c>
      <c r="K11" s="46">
        <v>45665</v>
      </c>
      <c r="L11" s="29" t="s">
        <v>17</v>
      </c>
      <c r="M11" s="29" t="s">
        <v>17</v>
      </c>
      <c r="N11" s="29" t="s">
        <v>17</v>
      </c>
      <c r="O11" s="29" t="s">
        <v>17</v>
      </c>
      <c r="P11" s="29" t="s">
        <v>17</v>
      </c>
      <c r="Q11" s="29" t="s">
        <v>17</v>
      </c>
      <c r="R11" s="29" t="s">
        <v>17</v>
      </c>
      <c r="S11" s="18"/>
      <c r="T11" s="19"/>
      <c r="U11"/>
      <c r="V11"/>
      <c r="W11"/>
      <c r="X11"/>
      <c r="Y11" s="18"/>
      <c r="Z11" s="18"/>
      <c r="AA11" s="18"/>
      <c r="AC11" s="21"/>
      <c r="AD11" s="22"/>
      <c r="AE11" s="18"/>
      <c r="AF11" s="18"/>
      <c r="AG11" s="18"/>
      <c r="AH11" s="18"/>
      <c r="AI11" s="18"/>
      <c r="AJ11" s="18"/>
      <c r="AK11" s="18"/>
      <c r="AL11" s="18"/>
      <c r="AM11" s="19"/>
      <c r="AN11" s="19"/>
      <c r="AO11" s="20"/>
      <c r="AP11" s="20"/>
      <c r="AQ11" s="20"/>
      <c r="AR11" s="18"/>
      <c r="AS11" s="18"/>
      <c r="AT11" s="18"/>
      <c r="AV11" s="21"/>
      <c r="AW11" s="22"/>
      <c r="AX11" s="18"/>
      <c r="AY11" s="18"/>
      <c r="AZ11" s="18"/>
      <c r="BA11" s="18"/>
      <c r="BB11" s="18"/>
      <c r="BC11" s="18"/>
      <c r="BD11" s="18"/>
      <c r="BE11" s="18"/>
      <c r="BF11" s="19"/>
      <c r="BG11" s="19"/>
      <c r="BH11" s="20"/>
      <c r="BI11" s="20"/>
      <c r="BJ11" s="20"/>
      <c r="BK11" s="18"/>
      <c r="BL11" s="18"/>
      <c r="BM11" s="18"/>
      <c r="BO11" s="21"/>
      <c r="BP11" s="22"/>
      <c r="BQ11" s="18"/>
      <c r="BR11" s="18"/>
      <c r="BS11" s="18"/>
      <c r="BT11" s="18"/>
      <c r="BU11" s="18"/>
      <c r="BV11" s="18"/>
      <c r="BW11" s="18"/>
      <c r="BX11" s="18"/>
      <c r="BY11" s="19"/>
      <c r="BZ11" s="19"/>
      <c r="CA11" s="20"/>
      <c r="CB11" s="20"/>
      <c r="CC11" s="20"/>
      <c r="CD11" s="18"/>
      <c r="CE11" s="18"/>
      <c r="CF11" s="18"/>
      <c r="CH11" s="21"/>
      <c r="CI11" s="22"/>
      <c r="CJ11" s="18"/>
      <c r="CK11" s="18"/>
      <c r="CL11" s="18"/>
      <c r="CM11" s="18"/>
      <c r="CN11" s="18"/>
      <c r="CO11" s="18"/>
      <c r="CP11" s="18"/>
      <c r="CQ11" s="18"/>
      <c r="CR11" s="19"/>
      <c r="CS11" s="19"/>
      <c r="CT11" s="20"/>
      <c r="CU11" s="20"/>
      <c r="CV11" s="20"/>
      <c r="CW11" s="18"/>
      <c r="CX11" s="18"/>
      <c r="CY11" s="18"/>
      <c r="DA11" s="21"/>
      <c r="DB11" s="22"/>
      <c r="DC11" s="18"/>
      <c r="DD11" s="18"/>
      <c r="DE11" s="18"/>
      <c r="DF11" s="18"/>
      <c r="DG11" s="18"/>
      <c r="DH11" s="18"/>
      <c r="DI11" s="18"/>
      <c r="DJ11" s="18"/>
      <c r="DK11" s="19"/>
      <c r="DL11" s="19"/>
      <c r="DM11" s="20"/>
      <c r="DN11" s="20"/>
      <c r="DO11" s="20"/>
      <c r="DP11" s="18"/>
      <c r="DQ11" s="18"/>
      <c r="DR11" s="18"/>
      <c r="DT11" s="21"/>
      <c r="DU11" s="22"/>
      <c r="DV11" s="18"/>
      <c r="DW11" s="18"/>
      <c r="DX11" s="18"/>
      <c r="DY11" s="18"/>
      <c r="DZ11" s="18"/>
      <c r="EA11" s="18"/>
      <c r="EB11" s="18"/>
      <c r="EC11" s="18"/>
      <c r="ED11" s="19"/>
      <c r="EE11" s="19"/>
      <c r="EF11" s="20"/>
      <c r="EG11" s="20"/>
      <c r="EH11" s="20"/>
      <c r="EI11" s="18"/>
      <c r="EJ11" s="18"/>
      <c r="EK11" s="18"/>
      <c r="EM11" s="21"/>
      <c r="EN11" s="22"/>
      <c r="EO11" s="18"/>
      <c r="EP11" s="18"/>
      <c r="EQ11" s="18"/>
      <c r="ER11" s="18"/>
      <c r="ES11" s="18"/>
      <c r="ET11" s="18"/>
      <c r="EU11" s="18"/>
      <c r="EV11" s="18"/>
      <c r="EW11" s="19"/>
      <c r="EX11" s="19"/>
      <c r="EY11" s="20"/>
      <c r="EZ11" s="20"/>
      <c r="FA11" s="20"/>
      <c r="FB11" s="18"/>
      <c r="FC11" s="18"/>
      <c r="FD11" s="18"/>
      <c r="FF11" s="21"/>
      <c r="FG11" s="22"/>
      <c r="FH11" s="18"/>
      <c r="FI11" s="18"/>
      <c r="FJ11" s="18"/>
      <c r="FK11" s="18"/>
      <c r="FL11" s="18"/>
      <c r="FM11" s="18"/>
      <c r="FN11" s="18"/>
      <c r="FO11" s="18"/>
      <c r="FP11" s="19"/>
      <c r="FQ11" s="19"/>
      <c r="FR11" s="20"/>
      <c r="FS11" s="20"/>
      <c r="FT11" s="20"/>
      <c r="FU11" s="18"/>
      <c r="FV11" s="18"/>
      <c r="FW11" s="18"/>
      <c r="FY11" s="21"/>
      <c r="FZ11" s="22"/>
      <c r="GA11" s="18"/>
      <c r="GB11" s="18"/>
      <c r="GC11" s="18"/>
      <c r="GD11" s="18"/>
      <c r="GE11" s="18"/>
      <c r="GF11" s="18"/>
      <c r="GG11" s="18"/>
      <c r="GH11" s="18"/>
      <c r="GI11" s="19"/>
      <c r="GJ11" s="19"/>
      <c r="GK11" s="20"/>
      <c r="GL11" s="20"/>
      <c r="GM11" s="20"/>
      <c r="GN11" s="18"/>
      <c r="GO11" s="18"/>
      <c r="GP11" s="18"/>
      <c r="GR11" s="21"/>
      <c r="GS11" s="22"/>
      <c r="GT11" s="18"/>
      <c r="GU11" s="18"/>
      <c r="GV11" s="18"/>
      <c r="GW11" s="18"/>
      <c r="GX11" s="18"/>
      <c r="GY11" s="18"/>
      <c r="GZ11" s="18"/>
      <c r="HA11" s="18"/>
      <c r="HB11" s="19"/>
      <c r="HC11" s="19"/>
      <c r="HD11" s="20"/>
      <c r="HE11" s="20"/>
      <c r="HF11" s="20"/>
      <c r="HG11" s="18"/>
      <c r="HH11" s="18"/>
      <c r="HI11" s="18"/>
      <c r="HK11" s="21"/>
      <c r="HL11" s="22"/>
      <c r="HM11" s="18"/>
      <c r="HN11" s="18"/>
      <c r="HO11" s="18"/>
      <c r="HP11" s="18"/>
      <c r="HQ11" s="18"/>
      <c r="HR11" s="18"/>
      <c r="HS11" s="18"/>
      <c r="HT11" s="18"/>
      <c r="HU11" s="19"/>
      <c r="HV11" s="19"/>
      <c r="HW11" s="20"/>
      <c r="HX11" s="20"/>
      <c r="HY11" s="20"/>
      <c r="HZ11" s="18"/>
      <c r="IA11" s="18"/>
      <c r="IB11" s="18"/>
      <c r="ID11" s="21"/>
      <c r="IE11" s="22"/>
      <c r="IF11" s="18"/>
      <c r="IG11" s="18"/>
      <c r="IH11" s="18"/>
      <c r="II11" s="18"/>
      <c r="IJ11" s="18"/>
      <c r="IK11" s="18"/>
      <c r="IL11" s="18"/>
      <c r="IM11" s="18"/>
      <c r="IN11" s="19"/>
      <c r="IO11" s="19"/>
      <c r="IP11" s="20"/>
      <c r="IQ11" s="20"/>
      <c r="IR11" s="20"/>
      <c r="IS11" s="18"/>
      <c r="IT11" s="18"/>
    </row>
    <row r="12" spans="1:254" s="17" customFormat="1" ht="67.5" x14ac:dyDescent="0.2">
      <c r="A12" s="23" t="s">
        <v>47</v>
      </c>
      <c r="B12" s="23" t="s">
        <v>30</v>
      </c>
      <c r="C12" s="23" t="s">
        <v>48</v>
      </c>
      <c r="D12" s="39">
        <v>1366</v>
      </c>
      <c r="E12" s="23" t="s">
        <v>37</v>
      </c>
      <c r="F12" s="23" t="s">
        <v>8</v>
      </c>
      <c r="G12" s="43" t="s">
        <v>9</v>
      </c>
      <c r="H12" s="43" t="s">
        <v>33</v>
      </c>
      <c r="I12" s="28" t="s">
        <v>31</v>
      </c>
      <c r="J12" s="32" t="s">
        <v>12</v>
      </c>
      <c r="K12" s="57">
        <v>45665</v>
      </c>
      <c r="L12" s="29" t="s">
        <v>17</v>
      </c>
      <c r="M12" s="29" t="s">
        <v>17</v>
      </c>
      <c r="N12" s="29" t="s">
        <v>17</v>
      </c>
      <c r="O12" s="29" t="s">
        <v>17</v>
      </c>
      <c r="P12" s="29" t="s">
        <v>17</v>
      </c>
      <c r="Q12" s="29" t="s">
        <v>17</v>
      </c>
      <c r="R12" s="29" t="s">
        <v>17</v>
      </c>
      <c r="U12"/>
      <c r="V12"/>
      <c r="W12"/>
      <c r="X12"/>
    </row>
    <row r="13" spans="1:254" s="17" customFormat="1" ht="33.75" x14ac:dyDescent="0.2">
      <c r="A13" s="23" t="s">
        <v>49</v>
      </c>
      <c r="B13" s="36" t="s">
        <v>50</v>
      </c>
      <c r="C13" s="23" t="s">
        <v>51</v>
      </c>
      <c r="D13" s="39">
        <v>222.89</v>
      </c>
      <c r="E13" s="59" t="s">
        <v>37</v>
      </c>
      <c r="F13" s="23" t="s">
        <v>8</v>
      </c>
      <c r="G13" s="43" t="s">
        <v>40</v>
      </c>
      <c r="H13" s="43" t="s">
        <v>33</v>
      </c>
      <c r="I13" s="28" t="s">
        <v>31</v>
      </c>
      <c r="J13" s="32" t="s">
        <v>12</v>
      </c>
      <c r="K13" s="57">
        <v>45713</v>
      </c>
      <c r="L13" s="29" t="s">
        <v>17</v>
      </c>
      <c r="M13" s="29" t="s">
        <v>17</v>
      </c>
      <c r="N13" s="29" t="s">
        <v>17</v>
      </c>
      <c r="O13" s="29" t="s">
        <v>17</v>
      </c>
      <c r="P13" s="29" t="s">
        <v>17</v>
      </c>
      <c r="Q13" s="29" t="s">
        <v>17</v>
      </c>
      <c r="R13" s="29" t="s">
        <v>17</v>
      </c>
      <c r="S13" s="18"/>
      <c r="T13" s="19"/>
      <c r="U13"/>
      <c r="V13"/>
      <c r="W13"/>
      <c r="X13"/>
      <c r="Y13" s="18"/>
      <c r="Z13" s="18"/>
      <c r="AA13" s="18"/>
      <c r="AC13" s="21"/>
      <c r="AD13" s="22"/>
      <c r="AE13" s="18"/>
      <c r="AF13" s="18"/>
      <c r="AG13" s="18"/>
      <c r="AH13" s="18"/>
      <c r="AI13" s="18"/>
      <c r="AJ13" s="18"/>
      <c r="AK13" s="18"/>
      <c r="AL13" s="18"/>
      <c r="AM13" s="19"/>
      <c r="AN13" s="19"/>
      <c r="AO13" s="20"/>
      <c r="AP13" s="20"/>
      <c r="AQ13" s="20"/>
      <c r="AR13" s="18"/>
      <c r="AS13" s="18"/>
      <c r="AT13" s="18"/>
      <c r="AV13" s="21"/>
      <c r="AW13" s="22"/>
      <c r="AX13" s="18"/>
      <c r="AY13" s="18"/>
      <c r="AZ13" s="18"/>
      <c r="BA13" s="18"/>
      <c r="BB13" s="18"/>
      <c r="BC13" s="18"/>
      <c r="BD13" s="18"/>
      <c r="BE13" s="18"/>
      <c r="BF13" s="19"/>
      <c r="BG13" s="19"/>
      <c r="BH13" s="20"/>
      <c r="BI13" s="20"/>
      <c r="BJ13" s="20"/>
      <c r="BK13" s="18"/>
      <c r="BL13" s="18"/>
      <c r="BM13" s="18"/>
      <c r="BO13" s="21"/>
      <c r="BP13" s="22"/>
      <c r="BQ13" s="18"/>
      <c r="BR13" s="18"/>
      <c r="BS13" s="18"/>
      <c r="BT13" s="18"/>
      <c r="BU13" s="18"/>
      <c r="BV13" s="18"/>
      <c r="BW13" s="18"/>
      <c r="BX13" s="18"/>
      <c r="BY13" s="19"/>
      <c r="BZ13" s="19"/>
      <c r="CA13" s="20"/>
      <c r="CB13" s="20"/>
      <c r="CC13" s="20"/>
      <c r="CD13" s="18"/>
      <c r="CE13" s="18"/>
      <c r="CF13" s="18"/>
      <c r="CH13" s="21"/>
      <c r="CI13" s="22"/>
      <c r="CJ13" s="18"/>
      <c r="CK13" s="18"/>
      <c r="CL13" s="18"/>
      <c r="CM13" s="18"/>
      <c r="CN13" s="18"/>
      <c r="CO13" s="18"/>
      <c r="CP13" s="18"/>
      <c r="CQ13" s="18"/>
      <c r="CR13" s="19"/>
      <c r="CS13" s="19"/>
      <c r="CT13" s="20"/>
      <c r="CU13" s="20"/>
      <c r="CV13" s="20"/>
      <c r="CW13" s="18"/>
      <c r="CX13" s="18"/>
      <c r="CY13" s="18"/>
      <c r="DA13" s="21"/>
      <c r="DB13" s="22"/>
      <c r="DC13" s="18"/>
      <c r="DD13" s="18"/>
      <c r="DE13" s="18"/>
      <c r="DF13" s="18"/>
      <c r="DG13" s="18"/>
      <c r="DH13" s="18"/>
      <c r="DI13" s="18"/>
      <c r="DJ13" s="18"/>
      <c r="DK13" s="19"/>
      <c r="DL13" s="19"/>
      <c r="DM13" s="20"/>
      <c r="DN13" s="20"/>
      <c r="DO13" s="20"/>
      <c r="DP13" s="18"/>
      <c r="DQ13" s="18"/>
      <c r="DR13" s="18"/>
      <c r="DT13" s="21"/>
      <c r="DU13" s="22"/>
      <c r="DV13" s="18"/>
      <c r="DW13" s="18"/>
      <c r="DX13" s="18"/>
      <c r="DY13" s="18"/>
      <c r="DZ13" s="18"/>
      <c r="EA13" s="18"/>
      <c r="EB13" s="18"/>
      <c r="EC13" s="18"/>
      <c r="ED13" s="19"/>
      <c r="EE13" s="19"/>
      <c r="EF13" s="20"/>
      <c r="EG13" s="20"/>
      <c r="EH13" s="20"/>
      <c r="EI13" s="18"/>
      <c r="EJ13" s="18"/>
      <c r="EK13" s="18"/>
      <c r="EM13" s="21"/>
      <c r="EN13" s="22"/>
      <c r="EO13" s="18"/>
      <c r="EP13" s="18"/>
      <c r="EQ13" s="18"/>
      <c r="ER13" s="18"/>
      <c r="ES13" s="18"/>
      <c r="ET13" s="18"/>
      <c r="EU13" s="18"/>
      <c r="EV13" s="18"/>
      <c r="EW13" s="19"/>
      <c r="EX13" s="19"/>
      <c r="EY13" s="20"/>
      <c r="EZ13" s="20"/>
      <c r="FA13" s="20"/>
      <c r="FB13" s="18"/>
      <c r="FC13" s="18"/>
      <c r="FD13" s="18"/>
      <c r="FF13" s="21"/>
      <c r="FG13" s="22"/>
      <c r="FH13" s="18"/>
      <c r="FI13" s="18"/>
      <c r="FJ13" s="18"/>
      <c r="FK13" s="18"/>
      <c r="FL13" s="18"/>
      <c r="FM13" s="18"/>
      <c r="FN13" s="18"/>
      <c r="FO13" s="18"/>
      <c r="FP13" s="19"/>
      <c r="FQ13" s="19"/>
      <c r="FR13" s="20"/>
      <c r="FS13" s="20"/>
      <c r="FT13" s="20"/>
      <c r="FU13" s="18"/>
      <c r="FV13" s="18"/>
      <c r="FW13" s="18"/>
      <c r="FY13" s="21"/>
      <c r="FZ13" s="22"/>
      <c r="GA13" s="18"/>
      <c r="GB13" s="18"/>
      <c r="GC13" s="18"/>
      <c r="GD13" s="18"/>
      <c r="GE13" s="18"/>
      <c r="GF13" s="18"/>
      <c r="GG13" s="18"/>
      <c r="GH13" s="18"/>
      <c r="GI13" s="19"/>
      <c r="GJ13" s="19"/>
      <c r="GK13" s="20"/>
      <c r="GL13" s="20"/>
      <c r="GM13" s="20"/>
      <c r="GN13" s="18"/>
      <c r="GO13" s="18"/>
      <c r="GP13" s="18"/>
      <c r="GR13" s="21"/>
      <c r="GS13" s="22"/>
      <c r="GT13" s="18"/>
      <c r="GU13" s="18"/>
      <c r="GV13" s="18"/>
      <c r="GW13" s="18"/>
      <c r="GX13" s="18"/>
      <c r="GY13" s="18"/>
      <c r="GZ13" s="18"/>
      <c r="HA13" s="18"/>
      <c r="HB13" s="19"/>
      <c r="HC13" s="19"/>
      <c r="HD13" s="20"/>
      <c r="HE13" s="20"/>
      <c r="HF13" s="20"/>
      <c r="HG13" s="18"/>
      <c r="HH13" s="18"/>
      <c r="HI13" s="18"/>
      <c r="HK13" s="21"/>
      <c r="HL13" s="22"/>
      <c r="HM13" s="18"/>
      <c r="HN13" s="18"/>
      <c r="HO13" s="18"/>
      <c r="HP13" s="18"/>
      <c r="HQ13" s="18"/>
      <c r="HR13" s="18"/>
      <c r="HS13" s="18"/>
      <c r="HT13" s="18"/>
      <c r="HU13" s="19"/>
      <c r="HV13" s="19"/>
      <c r="HW13" s="20"/>
      <c r="HX13" s="20"/>
      <c r="HY13" s="20"/>
      <c r="HZ13" s="18"/>
      <c r="IA13" s="18"/>
      <c r="IB13" s="18"/>
      <c r="ID13" s="21"/>
      <c r="IE13" s="22"/>
      <c r="IF13" s="18"/>
      <c r="IG13" s="18"/>
      <c r="IH13" s="18"/>
      <c r="II13" s="18"/>
      <c r="IJ13" s="18"/>
      <c r="IK13" s="18"/>
      <c r="IL13" s="18"/>
      <c r="IM13" s="18"/>
      <c r="IN13" s="19"/>
      <c r="IO13" s="19"/>
      <c r="IP13" s="20"/>
      <c r="IQ13" s="20"/>
      <c r="IR13" s="20"/>
      <c r="IS13" s="18"/>
      <c r="IT13" s="18"/>
    </row>
    <row r="14" spans="1:254" s="17" customFormat="1" ht="33.75" x14ac:dyDescent="0.2">
      <c r="A14" s="23" t="s">
        <v>52</v>
      </c>
      <c r="B14" s="23" t="s">
        <v>53</v>
      </c>
      <c r="C14" s="37" t="s">
        <v>54</v>
      </c>
      <c r="D14" s="39">
        <v>41157</v>
      </c>
      <c r="E14" s="60" t="s">
        <v>38</v>
      </c>
      <c r="F14" s="23" t="s">
        <v>69</v>
      </c>
      <c r="G14" s="34" t="s">
        <v>9</v>
      </c>
      <c r="H14" s="34" t="s">
        <v>33</v>
      </c>
      <c r="I14" s="28" t="s">
        <v>42</v>
      </c>
      <c r="J14" s="32" t="s">
        <v>110</v>
      </c>
      <c r="K14" s="57">
        <v>45727</v>
      </c>
      <c r="L14" s="29" t="s">
        <v>17</v>
      </c>
      <c r="M14" s="29" t="s">
        <v>17</v>
      </c>
      <c r="N14" s="29" t="s">
        <v>17</v>
      </c>
      <c r="O14" s="29" t="s">
        <v>17</v>
      </c>
      <c r="P14" s="29" t="s">
        <v>17</v>
      </c>
      <c r="Q14" s="29" t="s">
        <v>17</v>
      </c>
      <c r="R14" s="29" t="s">
        <v>17</v>
      </c>
      <c r="U14"/>
      <c r="V14"/>
      <c r="W14"/>
      <c r="X14"/>
    </row>
    <row r="15" spans="1:254" s="17" customFormat="1" ht="22.5" x14ac:dyDescent="0.2">
      <c r="A15" s="23" t="s">
        <v>55</v>
      </c>
      <c r="B15" s="23" t="s">
        <v>56</v>
      </c>
      <c r="C15" s="23" t="s">
        <v>57</v>
      </c>
      <c r="D15" s="33">
        <v>4482</v>
      </c>
      <c r="E15" s="60" t="s">
        <v>38</v>
      </c>
      <c r="F15" s="23" t="s">
        <v>8</v>
      </c>
      <c r="G15" s="34" t="s">
        <v>9</v>
      </c>
      <c r="H15" s="34" t="s">
        <v>23</v>
      </c>
      <c r="I15" s="28" t="s">
        <v>31</v>
      </c>
      <c r="J15" s="32" t="s">
        <v>12</v>
      </c>
      <c r="K15" s="57">
        <v>45733</v>
      </c>
      <c r="L15" s="29" t="s">
        <v>17</v>
      </c>
      <c r="M15" s="29" t="s">
        <v>17</v>
      </c>
      <c r="N15" s="29" t="s">
        <v>17</v>
      </c>
      <c r="O15" s="29" t="s">
        <v>17</v>
      </c>
      <c r="P15" s="29" t="s">
        <v>17</v>
      </c>
      <c r="Q15" s="29" t="s">
        <v>17</v>
      </c>
      <c r="R15" s="29" t="s">
        <v>17</v>
      </c>
      <c r="U15"/>
      <c r="V15"/>
      <c r="W15"/>
      <c r="X15"/>
    </row>
    <row r="16" spans="1:254" s="17" customFormat="1" ht="78.75" x14ac:dyDescent="0.2">
      <c r="A16" s="23" t="s">
        <v>58</v>
      </c>
      <c r="B16" s="23" t="s">
        <v>34</v>
      </c>
      <c r="C16" s="23" t="s">
        <v>36</v>
      </c>
      <c r="D16" s="33">
        <v>412.48</v>
      </c>
      <c r="E16" s="60" t="s">
        <v>38</v>
      </c>
      <c r="F16" s="23" t="s">
        <v>39</v>
      </c>
      <c r="G16" s="34" t="s">
        <v>9</v>
      </c>
      <c r="H16" s="34" t="s">
        <v>23</v>
      </c>
      <c r="I16" s="28" t="s">
        <v>42</v>
      </c>
      <c r="J16" s="32" t="s">
        <v>43</v>
      </c>
      <c r="K16" s="57">
        <v>45742</v>
      </c>
      <c r="L16" s="29" t="s">
        <v>17</v>
      </c>
      <c r="M16" s="29" t="s">
        <v>17</v>
      </c>
      <c r="N16" s="29" t="s">
        <v>17</v>
      </c>
      <c r="O16" s="29" t="s">
        <v>17</v>
      </c>
      <c r="P16" s="29" t="s">
        <v>17</v>
      </c>
      <c r="Q16" s="29" t="s">
        <v>17</v>
      </c>
      <c r="R16" s="29" t="s">
        <v>17</v>
      </c>
      <c r="U16"/>
      <c r="V16"/>
      <c r="W16"/>
      <c r="X16"/>
    </row>
    <row r="17" spans="1:24" s="17" customFormat="1" ht="33.75" x14ac:dyDescent="0.2">
      <c r="A17" s="23" t="s">
        <v>59</v>
      </c>
      <c r="B17" s="23" t="s">
        <v>60</v>
      </c>
      <c r="C17" s="23" t="s">
        <v>61</v>
      </c>
      <c r="D17" s="33">
        <v>2296.8000000000002</v>
      </c>
      <c r="E17" s="60" t="s">
        <v>38</v>
      </c>
      <c r="F17" s="23" t="s">
        <v>69</v>
      </c>
      <c r="G17" s="34" t="s">
        <v>67</v>
      </c>
      <c r="H17" s="34" t="s">
        <v>23</v>
      </c>
      <c r="I17" s="28" t="s">
        <v>42</v>
      </c>
      <c r="J17" s="32" t="s">
        <v>43</v>
      </c>
      <c r="K17" s="62">
        <v>45763</v>
      </c>
      <c r="L17" s="29" t="s">
        <v>17</v>
      </c>
      <c r="M17" s="29" t="s">
        <v>17</v>
      </c>
      <c r="N17" s="29" t="s">
        <v>17</v>
      </c>
      <c r="O17" s="29" t="s">
        <v>17</v>
      </c>
      <c r="P17" s="29" t="s">
        <v>17</v>
      </c>
      <c r="Q17" s="29" t="s">
        <v>17</v>
      </c>
      <c r="R17" s="29" t="s">
        <v>17</v>
      </c>
      <c r="U17"/>
      <c r="V17"/>
      <c r="W17"/>
      <c r="X17"/>
    </row>
    <row r="18" spans="1:24" s="17" customFormat="1" ht="33.75" x14ac:dyDescent="0.2">
      <c r="A18" s="23" t="s">
        <v>62</v>
      </c>
      <c r="B18" s="23" t="s">
        <v>63</v>
      </c>
      <c r="C18" s="23" t="s">
        <v>64</v>
      </c>
      <c r="D18" s="33">
        <v>2646.34</v>
      </c>
      <c r="E18" s="60" t="s">
        <v>38</v>
      </c>
      <c r="F18" s="23" t="s">
        <v>69</v>
      </c>
      <c r="G18" s="34" t="s">
        <v>41</v>
      </c>
      <c r="H18" s="34" t="s">
        <v>23</v>
      </c>
      <c r="I18" s="28" t="s">
        <v>42</v>
      </c>
      <c r="J18" s="32" t="s">
        <v>12</v>
      </c>
      <c r="K18" s="62">
        <v>45763</v>
      </c>
      <c r="L18" s="29" t="s">
        <v>17</v>
      </c>
      <c r="M18" s="29" t="s">
        <v>17</v>
      </c>
      <c r="N18" s="29" t="s">
        <v>17</v>
      </c>
      <c r="O18" s="29" t="s">
        <v>17</v>
      </c>
      <c r="P18" s="29" t="s">
        <v>17</v>
      </c>
      <c r="Q18" s="29" t="s">
        <v>17</v>
      </c>
      <c r="R18" s="29" t="s">
        <v>17</v>
      </c>
      <c r="U18"/>
      <c r="V18"/>
      <c r="W18"/>
    </row>
    <row r="19" spans="1:24" s="17" customFormat="1" ht="67.5" x14ac:dyDescent="0.2">
      <c r="A19" s="23" t="s">
        <v>65</v>
      </c>
      <c r="B19" s="23" t="s">
        <v>35</v>
      </c>
      <c r="C19" s="38" t="s">
        <v>66</v>
      </c>
      <c r="D19" s="39">
        <v>180</v>
      </c>
      <c r="E19" s="60" t="s">
        <v>38</v>
      </c>
      <c r="F19" s="23" t="s">
        <v>39</v>
      </c>
      <c r="G19" s="34" t="s">
        <v>68</v>
      </c>
      <c r="H19" s="34" t="s">
        <v>23</v>
      </c>
      <c r="I19" s="28" t="s">
        <v>31</v>
      </c>
      <c r="J19" s="32" t="s">
        <v>12</v>
      </c>
      <c r="K19" s="57">
        <v>45743</v>
      </c>
      <c r="L19" s="29" t="s">
        <v>17</v>
      </c>
      <c r="M19" s="29" t="s">
        <v>17</v>
      </c>
      <c r="N19" s="29" t="s">
        <v>17</v>
      </c>
      <c r="O19" s="29" t="s">
        <v>17</v>
      </c>
      <c r="P19" s="29" t="s">
        <v>17</v>
      </c>
      <c r="Q19" s="29" t="s">
        <v>17</v>
      </c>
      <c r="R19" s="29" t="s">
        <v>17</v>
      </c>
      <c r="U19"/>
      <c r="V19"/>
      <c r="W19"/>
    </row>
    <row r="20" spans="1:24" s="17" customFormat="1" ht="56.25" x14ac:dyDescent="0.2">
      <c r="A20" s="23" t="s">
        <v>70</v>
      </c>
      <c r="B20" s="23" t="s">
        <v>71</v>
      </c>
      <c r="C20" s="23" t="s">
        <v>72</v>
      </c>
      <c r="D20" s="33">
        <v>2980</v>
      </c>
      <c r="E20" s="60" t="s">
        <v>38</v>
      </c>
      <c r="F20" s="23" t="s">
        <v>39</v>
      </c>
      <c r="G20" s="34" t="s">
        <v>9</v>
      </c>
      <c r="H20" s="34" t="s">
        <v>23</v>
      </c>
      <c r="I20" s="28" t="s">
        <v>42</v>
      </c>
      <c r="J20" s="32" t="s">
        <v>12</v>
      </c>
      <c r="K20" s="62">
        <v>45762</v>
      </c>
      <c r="L20" s="29" t="s">
        <v>17</v>
      </c>
      <c r="M20" s="29" t="s">
        <v>17</v>
      </c>
      <c r="N20" s="29" t="s">
        <v>17</v>
      </c>
      <c r="O20" s="29" t="s">
        <v>17</v>
      </c>
      <c r="P20" s="29" t="s">
        <v>17</v>
      </c>
      <c r="Q20" s="29" t="s">
        <v>17</v>
      </c>
      <c r="R20" s="29" t="s">
        <v>17</v>
      </c>
      <c r="U20"/>
      <c r="V20"/>
      <c r="W20"/>
    </row>
    <row r="21" spans="1:24" s="17" customFormat="1" ht="33.75" x14ac:dyDescent="0.2">
      <c r="A21" s="23" t="s">
        <v>73</v>
      </c>
      <c r="B21" s="23" t="s">
        <v>35</v>
      </c>
      <c r="C21" s="23" t="s">
        <v>74</v>
      </c>
      <c r="D21" s="33">
        <v>400</v>
      </c>
      <c r="E21" s="60" t="s">
        <v>38</v>
      </c>
      <c r="F21" s="64" t="s">
        <v>8</v>
      </c>
      <c r="G21" s="34" t="s">
        <v>68</v>
      </c>
      <c r="H21" s="34" t="s">
        <v>23</v>
      </c>
      <c r="I21" s="28" t="s">
        <v>31</v>
      </c>
      <c r="J21" s="32" t="s">
        <v>12</v>
      </c>
      <c r="K21" s="57">
        <v>45776</v>
      </c>
      <c r="L21" s="29" t="s">
        <v>17</v>
      </c>
      <c r="M21" s="29" t="s">
        <v>17</v>
      </c>
      <c r="N21" s="29" t="s">
        <v>17</v>
      </c>
      <c r="O21" s="29" t="s">
        <v>17</v>
      </c>
      <c r="P21" s="29" t="s">
        <v>17</v>
      </c>
      <c r="Q21" s="29" t="s">
        <v>17</v>
      </c>
      <c r="R21" s="29" t="s">
        <v>17</v>
      </c>
      <c r="U21"/>
      <c r="V21"/>
      <c r="W21"/>
    </row>
    <row r="22" spans="1:24" s="17" customFormat="1" ht="33.75" x14ac:dyDescent="0.2">
      <c r="A22" s="23" t="s">
        <v>75</v>
      </c>
      <c r="B22" s="31" t="s">
        <v>76</v>
      </c>
      <c r="C22" s="23" t="s">
        <v>77</v>
      </c>
      <c r="D22" s="33">
        <v>1275</v>
      </c>
      <c r="E22" s="60" t="s">
        <v>38</v>
      </c>
      <c r="F22" s="60" t="s">
        <v>84</v>
      </c>
      <c r="G22" s="34" t="s">
        <v>9</v>
      </c>
      <c r="H22" s="34" t="s">
        <v>33</v>
      </c>
      <c r="I22" s="28" t="s">
        <v>42</v>
      </c>
      <c r="J22" s="32" t="s">
        <v>12</v>
      </c>
      <c r="K22" s="57">
        <v>45821</v>
      </c>
      <c r="L22" s="29" t="s">
        <v>17</v>
      </c>
      <c r="M22" s="29" t="s">
        <v>17</v>
      </c>
      <c r="N22" s="29" t="s">
        <v>17</v>
      </c>
      <c r="O22" s="29" t="s">
        <v>17</v>
      </c>
      <c r="P22" s="29" t="s">
        <v>17</v>
      </c>
      <c r="Q22" s="29" t="s">
        <v>17</v>
      </c>
      <c r="R22" s="29" t="s">
        <v>17</v>
      </c>
      <c r="U22"/>
      <c r="V22"/>
      <c r="W22"/>
    </row>
    <row r="23" spans="1:24" s="17" customFormat="1" ht="33.75" x14ac:dyDescent="0.2">
      <c r="A23" s="23" t="s">
        <v>78</v>
      </c>
      <c r="B23" s="31" t="s">
        <v>79</v>
      </c>
      <c r="C23" s="23" t="s">
        <v>80</v>
      </c>
      <c r="D23" s="33">
        <v>4320</v>
      </c>
      <c r="E23" s="60" t="s">
        <v>38</v>
      </c>
      <c r="F23" s="23" t="s">
        <v>85</v>
      </c>
      <c r="G23" s="34" t="s">
        <v>9</v>
      </c>
      <c r="H23" s="61" t="s">
        <v>33</v>
      </c>
      <c r="I23" s="28" t="s">
        <v>42</v>
      </c>
      <c r="J23" s="29">
        <v>1</v>
      </c>
      <c r="K23" s="57">
        <v>45821</v>
      </c>
      <c r="L23" s="29" t="s">
        <v>17</v>
      </c>
      <c r="M23" s="29" t="s">
        <v>17</v>
      </c>
      <c r="N23" s="29" t="s">
        <v>17</v>
      </c>
      <c r="O23" s="29" t="s">
        <v>17</v>
      </c>
      <c r="P23" s="29" t="s">
        <v>17</v>
      </c>
      <c r="Q23" s="29" t="s">
        <v>17</v>
      </c>
      <c r="R23" s="29" t="s">
        <v>17</v>
      </c>
      <c r="U23"/>
      <c r="V23"/>
      <c r="W23"/>
    </row>
    <row r="24" spans="1:24" s="17" customFormat="1" ht="33.75" x14ac:dyDescent="0.2">
      <c r="A24" s="23" t="s">
        <v>81</v>
      </c>
      <c r="B24" s="23" t="s">
        <v>82</v>
      </c>
      <c r="C24" s="23" t="s">
        <v>83</v>
      </c>
      <c r="D24" s="33">
        <v>3217.44</v>
      </c>
      <c r="E24" s="23" t="s">
        <v>37</v>
      </c>
      <c r="F24" s="23" t="s">
        <v>39</v>
      </c>
      <c r="G24" s="43" t="s">
        <v>9</v>
      </c>
      <c r="H24" s="34" t="s">
        <v>23</v>
      </c>
      <c r="I24" s="28" t="s">
        <v>42</v>
      </c>
      <c r="J24" s="32" t="s">
        <v>12</v>
      </c>
      <c r="K24" s="57">
        <v>45805</v>
      </c>
      <c r="L24" s="29" t="s">
        <v>17</v>
      </c>
      <c r="M24" s="29" t="s">
        <v>17</v>
      </c>
      <c r="N24" s="29" t="s">
        <v>17</v>
      </c>
      <c r="O24" s="29" t="s">
        <v>17</v>
      </c>
      <c r="P24" s="29" t="s">
        <v>17</v>
      </c>
      <c r="Q24" s="29" t="s">
        <v>17</v>
      </c>
      <c r="R24" s="29" t="s">
        <v>17</v>
      </c>
      <c r="U24"/>
      <c r="V24"/>
      <c r="W24"/>
    </row>
    <row r="25" spans="1:24" s="17" customFormat="1" ht="33.75" x14ac:dyDescent="0.2">
      <c r="A25" s="23" t="s">
        <v>86</v>
      </c>
      <c r="B25" s="31" t="s">
        <v>87</v>
      </c>
      <c r="C25" s="23" t="s">
        <v>88</v>
      </c>
      <c r="D25" s="42">
        <v>1440</v>
      </c>
      <c r="E25" s="31" t="s">
        <v>38</v>
      </c>
      <c r="F25" s="64" t="s">
        <v>84</v>
      </c>
      <c r="G25" s="30" t="s">
        <v>9</v>
      </c>
      <c r="H25" s="30" t="s">
        <v>107</v>
      </c>
      <c r="I25" s="28" t="s">
        <v>42</v>
      </c>
      <c r="J25" s="32" t="s">
        <v>12</v>
      </c>
      <c r="K25" s="63">
        <v>45436</v>
      </c>
      <c r="L25" s="29" t="s">
        <v>17</v>
      </c>
      <c r="M25" s="29" t="s">
        <v>17</v>
      </c>
      <c r="N25" s="29" t="s">
        <v>17</v>
      </c>
      <c r="O25" s="29" t="s">
        <v>17</v>
      </c>
      <c r="P25" s="29" t="s">
        <v>17</v>
      </c>
      <c r="Q25" s="29" t="s">
        <v>17</v>
      </c>
      <c r="R25" s="29" t="s">
        <v>17</v>
      </c>
      <c r="U25"/>
      <c r="V25"/>
      <c r="W25"/>
    </row>
    <row r="26" spans="1:24" s="17" customFormat="1" ht="33.75" x14ac:dyDescent="0.2">
      <c r="A26" s="23" t="s">
        <v>89</v>
      </c>
      <c r="B26" s="31" t="s">
        <v>90</v>
      </c>
      <c r="C26" s="23" t="s">
        <v>91</v>
      </c>
      <c r="D26" s="33">
        <v>681.14</v>
      </c>
      <c r="E26" s="23" t="s">
        <v>37</v>
      </c>
      <c r="F26" s="23" t="s">
        <v>111</v>
      </c>
      <c r="G26" s="43" t="s">
        <v>9</v>
      </c>
      <c r="H26" s="34" t="s">
        <v>23</v>
      </c>
      <c r="I26" s="28" t="s">
        <v>42</v>
      </c>
      <c r="J26" s="32" t="s">
        <v>43</v>
      </c>
      <c r="K26" s="57">
        <v>45807</v>
      </c>
      <c r="L26" s="29" t="s">
        <v>17</v>
      </c>
      <c r="M26" s="29" t="s">
        <v>17</v>
      </c>
      <c r="N26" s="29" t="s">
        <v>17</v>
      </c>
      <c r="O26" s="29" t="s">
        <v>17</v>
      </c>
      <c r="P26" s="29" t="s">
        <v>17</v>
      </c>
      <c r="Q26" s="29" t="s">
        <v>17</v>
      </c>
      <c r="R26" s="29" t="s">
        <v>17</v>
      </c>
      <c r="U26"/>
      <c r="V26"/>
      <c r="W26"/>
    </row>
    <row r="27" spans="1:24" s="17" customFormat="1" ht="56.25" x14ac:dyDescent="0.2">
      <c r="A27" s="23" t="s">
        <v>92</v>
      </c>
      <c r="B27" s="23" t="s">
        <v>93</v>
      </c>
      <c r="C27" s="65" t="s">
        <v>94</v>
      </c>
      <c r="D27" s="42">
        <v>973.41</v>
      </c>
      <c r="E27" s="60" t="s">
        <v>104</v>
      </c>
      <c r="F27" s="23" t="s">
        <v>39</v>
      </c>
      <c r="G27" s="34" t="s">
        <v>105</v>
      </c>
      <c r="H27" s="34" t="s">
        <v>23</v>
      </c>
      <c r="I27" s="28" t="s">
        <v>31</v>
      </c>
      <c r="J27" s="32" t="s">
        <v>109</v>
      </c>
      <c r="K27" s="57">
        <v>45819</v>
      </c>
      <c r="L27" s="29" t="s">
        <v>17</v>
      </c>
      <c r="M27" s="29" t="s">
        <v>17</v>
      </c>
      <c r="N27" s="29" t="s">
        <v>17</v>
      </c>
      <c r="O27" s="29" t="s">
        <v>17</v>
      </c>
      <c r="P27" s="29" t="s">
        <v>17</v>
      </c>
      <c r="Q27" s="29" t="s">
        <v>17</v>
      </c>
      <c r="R27" s="29" t="s">
        <v>17</v>
      </c>
      <c r="U27"/>
      <c r="V27"/>
      <c r="W27"/>
    </row>
    <row r="28" spans="1:24" s="17" customFormat="1" ht="78.75" x14ac:dyDescent="0.2">
      <c r="A28" s="23" t="s">
        <v>95</v>
      </c>
      <c r="B28" s="23" t="s">
        <v>96</v>
      </c>
      <c r="C28" s="65" t="s">
        <v>97</v>
      </c>
      <c r="D28" s="33">
        <v>485</v>
      </c>
      <c r="E28" s="60" t="s">
        <v>37</v>
      </c>
      <c r="F28" s="23" t="s">
        <v>39</v>
      </c>
      <c r="G28" s="34" t="s">
        <v>105</v>
      </c>
      <c r="H28" s="34" t="s">
        <v>23</v>
      </c>
      <c r="I28" s="28" t="s">
        <v>31</v>
      </c>
      <c r="J28" s="32" t="s">
        <v>12</v>
      </c>
      <c r="K28" s="57">
        <v>45819</v>
      </c>
      <c r="L28" s="29" t="s">
        <v>17</v>
      </c>
      <c r="M28" s="29" t="s">
        <v>17</v>
      </c>
      <c r="N28" s="29" t="s">
        <v>17</v>
      </c>
      <c r="O28" s="29" t="s">
        <v>17</v>
      </c>
      <c r="P28" s="29" t="s">
        <v>17</v>
      </c>
      <c r="Q28" s="29" t="s">
        <v>17</v>
      </c>
      <c r="R28" s="29" t="s">
        <v>17</v>
      </c>
      <c r="U28"/>
      <c r="V28"/>
      <c r="W28"/>
    </row>
    <row r="29" spans="1:24" s="17" customFormat="1" ht="112.5" x14ac:dyDescent="0.2">
      <c r="A29" s="23" t="s">
        <v>98</v>
      </c>
      <c r="B29" s="23" t="s">
        <v>99</v>
      </c>
      <c r="C29" s="65" t="s">
        <v>100</v>
      </c>
      <c r="D29" s="33">
        <v>300</v>
      </c>
      <c r="E29" s="60" t="s">
        <v>104</v>
      </c>
      <c r="F29" s="23" t="s">
        <v>39</v>
      </c>
      <c r="G29" s="34" t="s">
        <v>68</v>
      </c>
      <c r="H29" s="34" t="s">
        <v>23</v>
      </c>
      <c r="I29" s="28" t="s">
        <v>31</v>
      </c>
      <c r="J29" s="29">
        <v>1</v>
      </c>
      <c r="K29" s="57">
        <v>45821</v>
      </c>
      <c r="L29" s="29" t="s">
        <v>17</v>
      </c>
      <c r="M29" s="29" t="s">
        <v>17</v>
      </c>
      <c r="N29" s="29" t="s">
        <v>17</v>
      </c>
      <c r="O29" s="29" t="s">
        <v>17</v>
      </c>
      <c r="P29" s="29" t="s">
        <v>17</v>
      </c>
      <c r="Q29" s="29" t="s">
        <v>17</v>
      </c>
      <c r="R29" s="29" t="s">
        <v>17</v>
      </c>
    </row>
    <row r="30" spans="1:24" ht="101.25" x14ac:dyDescent="0.2">
      <c r="A30" s="23" t="s">
        <v>101</v>
      </c>
      <c r="B30" s="23" t="s">
        <v>102</v>
      </c>
      <c r="C30" s="65" t="s">
        <v>103</v>
      </c>
      <c r="D30" s="33">
        <v>2110.6</v>
      </c>
      <c r="E30" s="60" t="s">
        <v>104</v>
      </c>
      <c r="F30" s="23" t="s">
        <v>39</v>
      </c>
      <c r="G30" s="34" t="s">
        <v>106</v>
      </c>
      <c r="H30" s="34" t="s">
        <v>23</v>
      </c>
      <c r="I30" s="28" t="s">
        <v>31</v>
      </c>
      <c r="J30" s="29">
        <v>1</v>
      </c>
      <c r="K30" s="57">
        <v>45818</v>
      </c>
      <c r="L30" s="29" t="s">
        <v>17</v>
      </c>
      <c r="M30" s="29" t="s">
        <v>17</v>
      </c>
      <c r="N30" s="29" t="s">
        <v>17</v>
      </c>
      <c r="O30" s="29" t="s">
        <v>17</v>
      </c>
      <c r="P30" s="29" t="s">
        <v>17</v>
      </c>
      <c r="Q30" s="29" t="s">
        <v>17</v>
      </c>
      <c r="R30" s="29" t="s">
        <v>17</v>
      </c>
    </row>
    <row r="31" spans="1:24" x14ac:dyDescent="0.2">
      <c r="A31" s="23"/>
      <c r="B31" s="23"/>
      <c r="C31" s="23"/>
      <c r="D31" s="33"/>
      <c r="E31" s="49"/>
      <c r="F31" s="23"/>
      <c r="G31" s="53"/>
      <c r="H31" s="43"/>
      <c r="I31" s="28"/>
      <c r="J31" s="29"/>
      <c r="K31" s="46"/>
      <c r="L31" s="29"/>
      <c r="M31" s="29"/>
      <c r="N31" s="29"/>
      <c r="O31" s="29"/>
      <c r="P31" s="29"/>
      <c r="Q31" s="29"/>
      <c r="R31" s="29"/>
    </row>
    <row r="32" spans="1:24" x14ac:dyDescent="0.2">
      <c r="A32" s="37"/>
      <c r="B32" s="37"/>
      <c r="C32" s="37"/>
      <c r="D32" s="39"/>
      <c r="E32" s="49"/>
      <c r="F32" s="23"/>
      <c r="G32" s="54"/>
      <c r="H32" s="44"/>
      <c r="I32" s="28"/>
      <c r="J32" s="29"/>
      <c r="K32" s="47"/>
      <c r="L32" s="29"/>
      <c r="M32" s="29"/>
      <c r="N32" s="29"/>
      <c r="O32" s="29"/>
      <c r="P32" s="29"/>
      <c r="Q32" s="29"/>
      <c r="R32" s="29"/>
    </row>
    <row r="33" spans="1:18" x14ac:dyDescent="0.2">
      <c r="A33" s="23"/>
      <c r="B33" s="48"/>
      <c r="C33" s="40"/>
      <c r="D33" s="41"/>
      <c r="E33" s="50"/>
      <c r="F33" s="23"/>
      <c r="G33" s="55"/>
      <c r="H33" s="43"/>
      <c r="I33" s="28"/>
      <c r="J33" s="29"/>
      <c r="K33" s="56"/>
      <c r="L33" s="29"/>
      <c r="M33" s="29"/>
      <c r="N33" s="29"/>
      <c r="O33" s="29"/>
      <c r="P33" s="29"/>
      <c r="Q33" s="29"/>
      <c r="R33" s="29"/>
    </row>
    <row r="34" spans="1:18" x14ac:dyDescent="0.2">
      <c r="A34" s="23"/>
      <c r="B34" s="23"/>
      <c r="C34" s="38"/>
      <c r="D34" s="39"/>
      <c r="E34" s="51"/>
      <c r="F34" s="23"/>
      <c r="G34" s="53"/>
      <c r="H34" s="43"/>
      <c r="I34" s="28"/>
      <c r="J34" s="29"/>
      <c r="K34" s="35"/>
      <c r="L34" s="29"/>
      <c r="M34" s="29"/>
      <c r="N34" s="29"/>
      <c r="O34" s="29"/>
      <c r="P34" s="29"/>
      <c r="Q34" s="29"/>
      <c r="R34" s="29"/>
    </row>
    <row r="35" spans="1:18" x14ac:dyDescent="0.2">
      <c r="A35" s="23"/>
      <c r="B35" s="23"/>
      <c r="C35" s="23"/>
      <c r="D35" s="33"/>
      <c r="E35" s="52"/>
      <c r="F35" s="23"/>
      <c r="G35" s="34"/>
      <c r="H35" s="43"/>
      <c r="I35" s="28"/>
      <c r="J35" s="29"/>
      <c r="K35" s="57"/>
      <c r="L35" s="29"/>
      <c r="M35" s="29"/>
      <c r="N35" s="29"/>
      <c r="O35" s="29"/>
      <c r="P35" s="29"/>
      <c r="Q35" s="29"/>
      <c r="R35" s="29"/>
    </row>
  </sheetData>
  <sortState xmlns:xlrd2="http://schemas.microsoft.com/office/spreadsheetml/2017/richdata2" ref="A11:R30">
    <sortCondition ref="A10:A30"/>
  </sortState>
  <mergeCells count="1">
    <mergeCell ref="A9:K9"/>
  </mergeCells>
  <phoneticPr fontId="2" type="noConversion"/>
  <printOptions horizontalCentered="1" verticalCentered="1"/>
  <pageMargins left="0.25" right="0.25" top="0.75" bottom="0.75" header="0.3" footer="0.3"/>
  <pageSetup paperSize="9" scale="53" fitToHeight="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6407c-93bb-4e7d-bd1b-95ce7a2333c1">
      <Terms xmlns="http://schemas.microsoft.com/office/infopath/2007/PartnerControls"/>
    </lcf76f155ced4ddcb4097134ff3c332f>
    <TaxCatchAll xmlns="2b649e12-fe2c-4519-a5ef-b05f3fead7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3CC064E5C88B4EBF0B22F23D941B6B" ma:contentTypeVersion="18" ma:contentTypeDescription="Crear nuevo documento." ma:contentTypeScope="" ma:versionID="290320db439c62878bb33b340dd20f88">
  <xsd:schema xmlns:xsd="http://www.w3.org/2001/XMLSchema" xmlns:xs="http://www.w3.org/2001/XMLSchema" xmlns:p="http://schemas.microsoft.com/office/2006/metadata/properties" xmlns:ns2="fd86407c-93bb-4e7d-bd1b-95ce7a2333c1" xmlns:ns3="2b649e12-fe2c-4519-a5ef-b05f3fead7d2" targetNamespace="http://schemas.microsoft.com/office/2006/metadata/properties" ma:root="true" ma:fieldsID="fdc7fce098d937fe7d56c6181144155f" ns2:_="" ns3:_="">
    <xsd:import namespace="fd86407c-93bb-4e7d-bd1b-95ce7a2333c1"/>
    <xsd:import namespace="2b649e12-fe2c-4519-a5ef-b05f3fead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6407c-93bb-4e7d-bd1b-95ce7a2333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75c1eda7-55a4-4aa4-b5dd-6668527bc6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49e12-fe2c-4519-a5ef-b05f3fead7d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83916b8-beb4-471f-94c9-d8c659deb845}" ma:internalName="TaxCatchAll" ma:showField="CatchAllData" ma:web="2b649e12-fe2c-4519-a5ef-b05f3fead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0C33A9-DC96-4E57-9C17-47F7DFF63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FEB469-643A-4A43-B509-71B0A317A7C5}">
  <ds:schemaRefs>
    <ds:schemaRef ds:uri="http://schemas.microsoft.com/office/2006/metadata/properties"/>
    <ds:schemaRef ds:uri="http://schemas.microsoft.com/office/infopath/2007/PartnerControls"/>
    <ds:schemaRef ds:uri="fd86407c-93bb-4e7d-bd1b-95ce7a2333c1"/>
    <ds:schemaRef ds:uri="2b649e12-fe2c-4519-a5ef-b05f3fead7d2"/>
  </ds:schemaRefs>
</ds:datastoreItem>
</file>

<file path=customXml/itemProps3.xml><?xml version="1.0" encoding="utf-8"?>
<ds:datastoreItem xmlns:ds="http://schemas.openxmlformats.org/officeDocument/2006/customXml" ds:itemID="{98E39253-6EE3-4602-BC54-865D47BCD4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6407c-93bb-4e7d-bd1b-95ce7a2333c1"/>
    <ds:schemaRef ds:uri="2b649e12-fe2c-4519-a5ef-b05f3fead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Estadísticos</vt:lpstr>
      <vt:lpstr>Contratos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cvictoria</dc:creator>
  <cp:lastModifiedBy>Mónica Vázquez</cp:lastModifiedBy>
  <cp:lastPrinted>2025-03-24T10:09:24Z</cp:lastPrinted>
  <dcterms:created xsi:type="dcterms:W3CDTF">2015-03-03T15:39:50Z</dcterms:created>
  <dcterms:modified xsi:type="dcterms:W3CDTF">2025-09-04T07:45:43Z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0x010100A73CC064E5C88B4EBF0B22F23D941B6B</vt:lpwstr>
  </property>
  <property fmtid="{D5CDD505-2E9C-101B-9397-08002B2CF9AE}" pid="3" name="MediaServiceImageTags">
    <vt:lpwstr/>
  </property>
</Properties>
</file>